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 2" sheetId="2" r:id="rId1"/>
    <sheet name="прил 1" sheetId="3" r:id="rId2"/>
  </sheets>
  <definedNames>
    <definedName name="_xlnm.Print_Titles" localSheetId="1">'прил 1'!$11:$13</definedName>
  </definedNames>
  <calcPr calcId="145621" refMode="R1C1"/>
</workbook>
</file>

<file path=xl/calcChain.xml><?xml version="1.0" encoding="utf-8"?>
<calcChain xmlns="http://schemas.openxmlformats.org/spreadsheetml/2006/main">
  <c r="B73" i="3" l="1"/>
  <c r="B28" i="3" l="1"/>
  <c r="C13" i="2" s="1"/>
  <c r="C16" i="2"/>
  <c r="E118" i="3"/>
  <c r="C118" i="3"/>
  <c r="B118" i="3"/>
  <c r="C19" i="2" s="1"/>
  <c r="E19" i="2" s="1"/>
  <c r="D117" i="3"/>
  <c r="F117" i="3" s="1"/>
  <c r="D116" i="3"/>
  <c r="F116" i="3" s="1"/>
  <c r="D115" i="3"/>
  <c r="F115" i="3" s="1"/>
  <c r="D114" i="3"/>
  <c r="F114" i="3" s="1"/>
  <c r="D113" i="3"/>
  <c r="F113" i="3" s="1"/>
  <c r="D112" i="3"/>
  <c r="F112" i="3" s="1"/>
  <c r="D111" i="3"/>
  <c r="F111" i="3" s="1"/>
  <c r="D110" i="3"/>
  <c r="F110" i="3" s="1"/>
  <c r="D109" i="3"/>
  <c r="F109" i="3" s="1"/>
  <c r="D108" i="3"/>
  <c r="F108" i="3" s="1"/>
  <c r="D107" i="3"/>
  <c r="F107" i="3" s="1"/>
  <c r="D106" i="3"/>
  <c r="F106" i="3" s="1"/>
  <c r="D105" i="3"/>
  <c r="F105" i="3" s="1"/>
  <c r="F118" i="3" l="1"/>
  <c r="D118" i="3"/>
  <c r="E133" i="3"/>
  <c r="C133" i="3"/>
  <c r="B133" i="3"/>
  <c r="C20" i="2" s="1"/>
  <c r="D132" i="3"/>
  <c r="F132" i="3" s="1"/>
  <c r="D131" i="3"/>
  <c r="F131" i="3" s="1"/>
  <c r="D130" i="3"/>
  <c r="F130" i="3" s="1"/>
  <c r="D129" i="3"/>
  <c r="F129" i="3" s="1"/>
  <c r="D128" i="3"/>
  <c r="F128" i="3" s="1"/>
  <c r="D127" i="3"/>
  <c r="F127" i="3" s="1"/>
  <c r="D126" i="3"/>
  <c r="F126" i="3" s="1"/>
  <c r="D125" i="3"/>
  <c r="F125" i="3" s="1"/>
  <c r="D124" i="3"/>
  <c r="F124" i="3" s="1"/>
  <c r="D123" i="3"/>
  <c r="F123" i="3" s="1"/>
  <c r="D122" i="3"/>
  <c r="F122" i="3" s="1"/>
  <c r="D121" i="3"/>
  <c r="F121" i="3" s="1"/>
  <c r="D120" i="3"/>
  <c r="F120" i="3" s="1"/>
  <c r="F133" i="3" l="1"/>
  <c r="D133" i="3"/>
  <c r="E103" i="3"/>
  <c r="C103" i="3"/>
  <c r="B103" i="3"/>
  <c r="C18" i="2" s="1"/>
  <c r="D102" i="3"/>
  <c r="F102" i="3" s="1"/>
  <c r="D101" i="3"/>
  <c r="F101" i="3" s="1"/>
  <c r="D100" i="3"/>
  <c r="F100" i="3" s="1"/>
  <c r="D99" i="3"/>
  <c r="F99" i="3" s="1"/>
  <c r="D98" i="3"/>
  <c r="F98" i="3" s="1"/>
  <c r="D97" i="3"/>
  <c r="F97" i="3" s="1"/>
  <c r="D96" i="3"/>
  <c r="F96" i="3" s="1"/>
  <c r="D95" i="3"/>
  <c r="F95" i="3" s="1"/>
  <c r="D94" i="3"/>
  <c r="F94" i="3" s="1"/>
  <c r="D93" i="3"/>
  <c r="F93" i="3" s="1"/>
  <c r="D92" i="3"/>
  <c r="F92" i="3" s="1"/>
  <c r="D91" i="3"/>
  <c r="F91" i="3" s="1"/>
  <c r="D90" i="3"/>
  <c r="E88" i="3"/>
  <c r="C88" i="3"/>
  <c r="B88" i="3"/>
  <c r="C17" i="2" s="1"/>
  <c r="D87" i="3"/>
  <c r="F87" i="3" s="1"/>
  <c r="D86" i="3"/>
  <c r="F86" i="3" s="1"/>
  <c r="D85" i="3"/>
  <c r="F85" i="3" s="1"/>
  <c r="D84" i="3"/>
  <c r="F84" i="3" s="1"/>
  <c r="D83" i="3"/>
  <c r="F83" i="3" s="1"/>
  <c r="D82" i="3"/>
  <c r="F82" i="3" s="1"/>
  <c r="D81" i="3"/>
  <c r="F81" i="3" s="1"/>
  <c r="D80" i="3"/>
  <c r="F80" i="3" s="1"/>
  <c r="D79" i="3"/>
  <c r="F79" i="3" s="1"/>
  <c r="D78" i="3"/>
  <c r="F78" i="3" s="1"/>
  <c r="D77" i="3"/>
  <c r="F77" i="3" s="1"/>
  <c r="D76" i="3"/>
  <c r="F76" i="3" s="1"/>
  <c r="D75" i="3"/>
  <c r="E73" i="3"/>
  <c r="C73" i="3"/>
  <c r="D72" i="3"/>
  <c r="F72" i="3" s="1"/>
  <c r="D71" i="3"/>
  <c r="F71" i="3" s="1"/>
  <c r="D70" i="3"/>
  <c r="F70" i="3" s="1"/>
  <c r="D69" i="3"/>
  <c r="F69" i="3" s="1"/>
  <c r="D68" i="3"/>
  <c r="F68" i="3" s="1"/>
  <c r="D67" i="3"/>
  <c r="F67" i="3" s="1"/>
  <c r="D66" i="3"/>
  <c r="F66" i="3" s="1"/>
  <c r="D65" i="3"/>
  <c r="F65" i="3" s="1"/>
  <c r="D64" i="3"/>
  <c r="F64" i="3" s="1"/>
  <c r="D63" i="3"/>
  <c r="F63" i="3" s="1"/>
  <c r="D62" i="3"/>
  <c r="F62" i="3" s="1"/>
  <c r="D61" i="3"/>
  <c r="F61" i="3" s="1"/>
  <c r="D60" i="3"/>
  <c r="E58" i="3"/>
  <c r="C58" i="3"/>
  <c r="B58" i="3"/>
  <c r="C15" i="2" s="1"/>
  <c r="D57" i="3"/>
  <c r="F57" i="3" s="1"/>
  <c r="D56" i="3"/>
  <c r="F56" i="3" s="1"/>
  <c r="D55" i="3"/>
  <c r="F55" i="3" s="1"/>
  <c r="D54" i="3"/>
  <c r="F54" i="3" s="1"/>
  <c r="D53" i="3"/>
  <c r="F53" i="3" s="1"/>
  <c r="F52" i="3"/>
  <c r="D52" i="3"/>
  <c r="F51" i="3"/>
  <c r="D51" i="3"/>
  <c r="F50" i="3"/>
  <c r="D50" i="3"/>
  <c r="D49" i="3"/>
  <c r="F49" i="3" s="1"/>
  <c r="F48" i="3"/>
  <c r="D48" i="3"/>
  <c r="F47" i="3"/>
  <c r="D47" i="3"/>
  <c r="D46" i="3"/>
  <c r="F46" i="3" s="1"/>
  <c r="F45" i="3"/>
  <c r="D45" i="3"/>
  <c r="E43" i="3"/>
  <c r="C43" i="3"/>
  <c r="B43" i="3"/>
  <c r="C14" i="2" s="1"/>
  <c r="D42" i="3"/>
  <c r="F42" i="3" s="1"/>
  <c r="D41" i="3"/>
  <c r="F41" i="3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F34" i="3" s="1"/>
  <c r="D33" i="3"/>
  <c r="F33" i="3" s="1"/>
  <c r="D32" i="3"/>
  <c r="F32" i="3" s="1"/>
  <c r="D31" i="3"/>
  <c r="F31" i="3" s="1"/>
  <c r="D30" i="3"/>
  <c r="D103" i="3" l="1"/>
  <c r="F90" i="3"/>
  <c r="F103" i="3" s="1"/>
  <c r="D88" i="3"/>
  <c r="F75" i="3"/>
  <c r="F88" i="3" s="1"/>
  <c r="D73" i="3"/>
  <c r="F60" i="3"/>
  <c r="F73" i="3" s="1"/>
  <c r="D58" i="3"/>
  <c r="F58" i="3"/>
  <c r="D43" i="3"/>
  <c r="F30" i="3"/>
  <c r="F43" i="3" s="1"/>
  <c r="E28" i="3"/>
  <c r="C28" i="3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F28" i="3" l="1"/>
  <c r="D28" i="3"/>
  <c r="E20" i="2"/>
  <c r="E18" i="2"/>
  <c r="E17" i="2"/>
  <c r="E16" i="2"/>
  <c r="E15" i="2"/>
  <c r="E14" i="2"/>
  <c r="E13" i="2" l="1"/>
</calcChain>
</file>

<file path=xl/sharedStrings.xml><?xml version="1.0" encoding="utf-8"?>
<sst xmlns="http://schemas.openxmlformats.org/spreadsheetml/2006/main" count="159" uniqueCount="54">
  <si>
    <t>Наименование организации</t>
  </si>
  <si>
    <t>приложение 1 к приказу</t>
  </si>
  <si>
    <t>Управления образования</t>
  </si>
  <si>
    <t>№ п\п</t>
  </si>
  <si>
    <t>Муниципальное автономное общеобразовательное учреждение «Средняя общеобразовательная школа №1» города Когалыма</t>
  </si>
  <si>
    <t>Муниципальное автономное общеобразовательное учреждение «Средняя общеобразовательная школа № 3» города Когалыма</t>
  </si>
  <si>
    <t>Муниципальное автономное общеобразовательное учреждение «Средняя общеобразовательная школа № 5» города Когалыма</t>
  </si>
  <si>
    <t>Муниципальное автономное общеобразовательное учреждение «Средняя общеобразовательная школа №6» города Когалыма</t>
  </si>
  <si>
    <t>Муниципальное автономное общеобразовательное учреждение «Средняя общеобразовательная школа № 7» города Когалыма</t>
  </si>
  <si>
    <t>Муниципальное автономное общеобразовательное учреждение «Средняя общеобразовательная школа  № 8 с углубленным изучением отдельных предметов»</t>
  </si>
  <si>
    <t>Муниципальное автономное учреждение дополнительного образования «Дом детского творчества» города Когалыма</t>
  </si>
  <si>
    <t>"Организация отдыха детей и молодёжи"</t>
  </si>
  <si>
    <t>Количество детей, чел.</t>
  </si>
  <si>
    <t>приложение 2 к приказу</t>
  </si>
  <si>
    <t>Расчёт на 2016 год</t>
  </si>
  <si>
    <t xml:space="preserve">норматива затрат на единицу показателя объёма оказания  муниципальной услуги  </t>
  </si>
  <si>
    <t xml:space="preserve"> организациям подведомственным управлению образования Администрации города Когалыма </t>
  </si>
  <si>
    <t xml:space="preserve">Объём финансового обеспечения, руб.
</t>
  </si>
  <si>
    <t>Норматив затрат, руб.</t>
  </si>
  <si>
    <t>МАОУ "Средняя общеобразовательная школа № 1"</t>
  </si>
  <si>
    <t>Наименование расходов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</si>
  <si>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</si>
  <si>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 нужды</t>
  </si>
  <si>
    <t>Итого нормативные затраты на оказание муниципальной услуги</t>
  </si>
  <si>
    <t>Затраты на содержание имущества</t>
  </si>
  <si>
    <t>Сумма финансового обеспечения выполнения муниципального задания</t>
  </si>
  <si>
    <t>руб.</t>
  </si>
  <si>
    <t>Оплата труда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</si>
  <si>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</si>
  <si>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</si>
  <si>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</si>
  <si>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</si>
  <si>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Оплата потребления тепловой энергии</t>
  </si>
  <si>
    <t>Оплата потребления электрической энергии</t>
  </si>
  <si>
    <t>Оплата водоснабжения и водоотведения</t>
  </si>
  <si>
    <t xml:space="preserve">Работы, услуги по содержанию имущества </t>
  </si>
  <si>
    <t>Прочие работы, услуги</t>
  </si>
  <si>
    <t>Прочие расходы</t>
  </si>
  <si>
    <t>Увеличение стоимости основных средста</t>
  </si>
  <si>
    <t>Увеличение стоимости материальных запасов</t>
  </si>
  <si>
    <t>ИТОГО</t>
  </si>
  <si>
    <t xml:space="preserve">объёма финансового обеспечения выполнения муниципального задания  </t>
  </si>
  <si>
    <t xml:space="preserve">на оказание муниципальной услуги  </t>
  </si>
  <si>
    <t xml:space="preserve">«Организация отдыха детей и молодёжи» </t>
  </si>
  <si>
    <t xml:space="preserve">организациям подведомственным управлению образования Администрации города Когалыма </t>
  </si>
  <si>
    <t>МАОУ "Средняя общеобразовательная школа № 3"</t>
  </si>
  <si>
    <t>МАОУ "Средняя общеобразовательная школа № 5"</t>
  </si>
  <si>
    <t>МАОУ "Средняя общеобразовательная школа № 6"</t>
  </si>
  <si>
    <t>МАОУ "Средняя общеобразовательная школа № 7"</t>
  </si>
  <si>
    <t>МАОУ "Средняя общеобразовательная школа № 8"</t>
  </si>
  <si>
    <t>МАУ ДО "ДДТ"</t>
  </si>
  <si>
    <t>МАОУ "Средняя общеобразовательная школа № 10"</t>
  </si>
  <si>
    <t>Муниципальное автономное общеобразовательное учреждение «Средняя общеобразовательная школа № 10» города Когалыма</t>
  </si>
  <si>
    <t>от 30.12.2016 г. № 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</si>
</sst>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3" fontId="2" fillId="0" borderId="15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3" fontId="2" fillId="0" borderId="19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4"/>
  <sheetViews>
    <sheetView tabSelected="1" workbookViewId="0">
      <selection activeCell="N16" sqref="N16"/>
    </sheetView>
  </sheetViews>
  <sheetFormatPr defaultColWidth="9.140625" defaultRowHeight="15" x14ac:dyDescent="0.25"/>
  <cols>
    <col min="1" max="1" width="5.7109375" style="1" customWidth="1"/>
    <col min="2" max="2" width="36.85546875" style="1" customWidth="1"/>
    <col min="3" max="3" width="19.85546875" style="1" customWidth="1"/>
    <col min="4" max="5" width="13.7109375" style="1" customWidth="1"/>
    <col min="6" max="16384" width="9.140625" style="1"/>
  </cols>
  <sheetData>
    <row r="1" spans="1:5" ht="24" customHeight="1" x14ac:dyDescent="0.25"/>
    <row r="2" spans="1:5" s="5" customFormat="1" ht="15" customHeight="1" x14ac:dyDescent="0.25">
      <c r="C2" s="30" t="s">
        <v>13</v>
      </c>
      <c r="D2" s="30"/>
      <c r="E2" s="30"/>
    </row>
    <row r="3" spans="1:5" s="5" customFormat="1" ht="15" customHeight="1" x14ac:dyDescent="0.25">
      <c r="C3" s="30" t="s">
        <v>2</v>
      </c>
      <c r="D3" s="30"/>
      <c r="E3" s="30"/>
    </row>
    <row r="4" spans="1:5" s="5" customFormat="1" ht="15" customHeight="1" x14ac:dyDescent="0.25">
      <c r="C4" s="30" t="s">
        <v>53</v>
      </c>
      <c r="D4" s="30"/>
      <c r="E4" s="30"/>
    </row>
    <row r="6" spans="1:5" x14ac:dyDescent="0.25">
      <c r="A6" s="29" t="s">
        <v>14</v>
      </c>
      <c r="B6" s="29"/>
      <c r="C6" s="29"/>
      <c r="D6" s="29"/>
      <c r="E6" s="29"/>
    </row>
    <row r="7" spans="1:5" x14ac:dyDescent="0.25">
      <c r="A7" s="29" t="s">
        <v>15</v>
      </c>
      <c r="B7" s="29"/>
      <c r="C7" s="29"/>
      <c r="D7" s="29"/>
      <c r="E7" s="29"/>
    </row>
    <row r="8" spans="1:5" x14ac:dyDescent="0.25">
      <c r="A8" s="29" t="s">
        <v>11</v>
      </c>
      <c r="B8" s="29"/>
      <c r="C8" s="29"/>
      <c r="D8" s="29"/>
      <c r="E8" s="29"/>
    </row>
    <row r="9" spans="1:5" x14ac:dyDescent="0.25">
      <c r="A9" s="29" t="s">
        <v>16</v>
      </c>
      <c r="B9" s="29"/>
      <c r="C9" s="29"/>
      <c r="D9" s="29"/>
      <c r="E9" s="29"/>
    </row>
    <row r="10" spans="1:5" x14ac:dyDescent="0.25">
      <c r="A10" s="29"/>
      <c r="B10" s="29"/>
      <c r="C10" s="29"/>
      <c r="D10" s="29"/>
      <c r="E10" s="29"/>
    </row>
    <row r="11" spans="1:5" x14ac:dyDescent="0.25">
      <c r="B11" s="4"/>
      <c r="C11" s="4"/>
    </row>
    <row r="12" spans="1:5" s="2" customFormat="1" ht="71.25" customHeight="1" x14ac:dyDescent="0.25">
      <c r="A12" s="3" t="s">
        <v>3</v>
      </c>
      <c r="B12" s="3" t="s">
        <v>0</v>
      </c>
      <c r="C12" s="3" t="s">
        <v>17</v>
      </c>
      <c r="D12" s="3" t="s">
        <v>12</v>
      </c>
      <c r="E12" s="3" t="s">
        <v>18</v>
      </c>
    </row>
    <row r="13" spans="1:5" s="2" customFormat="1" ht="56.25" customHeight="1" x14ac:dyDescent="0.25">
      <c r="A13" s="3">
        <v>1</v>
      </c>
      <c r="B13" s="3" t="s">
        <v>4</v>
      </c>
      <c r="C13" s="24">
        <f>'прил 1'!B28</f>
        <v>1640249.58</v>
      </c>
      <c r="D13" s="3">
        <v>185</v>
      </c>
      <c r="E13" s="7">
        <f>C13/D13</f>
        <v>8866.2139459459468</v>
      </c>
    </row>
    <row r="14" spans="1:5" s="2" customFormat="1" ht="53.25" customHeight="1" x14ac:dyDescent="0.25">
      <c r="A14" s="3">
        <v>2</v>
      </c>
      <c r="B14" s="3" t="s">
        <v>5</v>
      </c>
      <c r="C14" s="24">
        <f>'прил 1'!B43</f>
        <v>1583147.15</v>
      </c>
      <c r="D14" s="3">
        <v>185</v>
      </c>
      <c r="E14" s="7">
        <f t="shared" ref="E14:E20" si="0">C14/D14</f>
        <v>8557.552162162161</v>
      </c>
    </row>
    <row r="15" spans="1:5" s="2" customFormat="1" ht="55.5" customHeight="1" x14ac:dyDescent="0.25">
      <c r="A15" s="3">
        <v>3</v>
      </c>
      <c r="B15" s="3" t="s">
        <v>6</v>
      </c>
      <c r="C15" s="24">
        <f>'прил 1'!B58</f>
        <v>2095508.2</v>
      </c>
      <c r="D15" s="3">
        <v>185</v>
      </c>
      <c r="E15" s="7">
        <f t="shared" si="0"/>
        <v>11327.071351351351</v>
      </c>
    </row>
    <row r="16" spans="1:5" s="2" customFormat="1" ht="54.75" customHeight="1" x14ac:dyDescent="0.25">
      <c r="A16" s="3">
        <v>4</v>
      </c>
      <c r="B16" s="3" t="s">
        <v>7</v>
      </c>
      <c r="C16" s="24">
        <f>'прил 1'!B73</f>
        <v>1573868.7399999998</v>
      </c>
      <c r="D16" s="3">
        <v>185</v>
      </c>
      <c r="E16" s="7">
        <f t="shared" si="0"/>
        <v>8507.3985945945933</v>
      </c>
    </row>
    <row r="17" spans="1:5" s="2" customFormat="1" ht="56.25" customHeight="1" x14ac:dyDescent="0.25">
      <c r="A17" s="3">
        <v>5</v>
      </c>
      <c r="B17" s="3" t="s">
        <v>8</v>
      </c>
      <c r="C17" s="24">
        <f>'прил 1'!B88</f>
        <v>2077021.9500000002</v>
      </c>
      <c r="D17" s="3">
        <v>210</v>
      </c>
      <c r="E17" s="7">
        <f t="shared" si="0"/>
        <v>9890.5807142857157</v>
      </c>
    </row>
    <row r="18" spans="1:5" s="2" customFormat="1" ht="67.5" customHeight="1" x14ac:dyDescent="0.25">
      <c r="A18" s="3">
        <v>6</v>
      </c>
      <c r="B18" s="3" t="s">
        <v>9</v>
      </c>
      <c r="C18" s="24">
        <f>'прил 1'!B103</f>
        <v>1646883.8599999999</v>
      </c>
      <c r="D18" s="3">
        <v>185</v>
      </c>
      <c r="E18" s="7">
        <f t="shared" si="0"/>
        <v>8902.0749189189173</v>
      </c>
    </row>
    <row r="19" spans="1:5" s="2" customFormat="1" ht="67.5" customHeight="1" x14ac:dyDescent="0.25">
      <c r="A19" s="3">
        <v>7</v>
      </c>
      <c r="B19" s="3" t="s">
        <v>52</v>
      </c>
      <c r="C19" s="24">
        <f>'прил 1'!B118</f>
        <v>227024.75</v>
      </c>
      <c r="D19" s="3">
        <v>80</v>
      </c>
      <c r="E19" s="7">
        <f t="shared" ref="E19" si="1">C19/D19</f>
        <v>2837.8093749999998</v>
      </c>
    </row>
    <row r="20" spans="1:5" s="2" customFormat="1" ht="54" customHeight="1" x14ac:dyDescent="0.25">
      <c r="A20" s="3">
        <v>8</v>
      </c>
      <c r="B20" s="3" t="s">
        <v>10</v>
      </c>
      <c r="C20" s="24">
        <f>'прил 1'!B133</f>
        <v>803645.58000000007</v>
      </c>
      <c r="D20" s="3">
        <v>170</v>
      </c>
      <c r="E20" s="7">
        <f t="shared" si="0"/>
        <v>4727.3269411764713</v>
      </c>
    </row>
    <row r="22" spans="1:5" x14ac:dyDescent="0.25">
      <c r="C22" s="6"/>
    </row>
    <row r="23" spans="1:5" x14ac:dyDescent="0.25">
      <c r="C23" s="6"/>
    </row>
    <row r="24" spans="1:5" x14ac:dyDescent="0.25">
      <c r="E24" s="6"/>
    </row>
  </sheetData>
  <mergeCells count="8">
    <mergeCell ref="A10:E10"/>
    <mergeCell ref="C2:E2"/>
    <mergeCell ref="C3:E3"/>
    <mergeCell ref="C4:E4"/>
    <mergeCell ref="A7:E7"/>
    <mergeCell ref="A9:E9"/>
    <mergeCell ref="A8:E8"/>
    <mergeCell ref="A6:E6"/>
  </mergeCells>
  <pageMargins left="0.31496062992125984" right="0.19685039370078741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L11" sqref="L11"/>
    </sheetView>
  </sheetViews>
  <sheetFormatPr defaultColWidth="9.140625" defaultRowHeight="15" x14ac:dyDescent="0.25"/>
  <cols>
    <col min="1" max="1" width="36.85546875" style="1" customWidth="1"/>
    <col min="2" max="2" width="23.85546875" style="1" customWidth="1"/>
    <col min="3" max="3" width="19.28515625" style="1" customWidth="1"/>
    <col min="4" max="4" width="18.42578125" style="1" customWidth="1"/>
    <col min="5" max="5" width="18.28515625" style="1" customWidth="1"/>
    <col min="6" max="6" width="19.85546875" style="1" customWidth="1"/>
    <col min="7" max="7" width="9.140625" style="1"/>
    <col min="8" max="8" width="11.5703125" style="1" customWidth="1"/>
    <col min="9" max="16384" width="9.140625" style="1"/>
  </cols>
  <sheetData>
    <row r="1" spans="1:6" ht="39" customHeight="1" x14ac:dyDescent="0.25"/>
    <row r="2" spans="1:6" ht="24" customHeight="1" x14ac:dyDescent="0.25">
      <c r="D2" s="30" t="s">
        <v>1</v>
      </c>
      <c r="E2" s="30"/>
      <c r="F2" s="30"/>
    </row>
    <row r="3" spans="1:6" ht="15.75" x14ac:dyDescent="0.25">
      <c r="D3" s="30" t="s">
        <v>2</v>
      </c>
      <c r="E3" s="30"/>
      <c r="F3" s="30"/>
    </row>
    <row r="4" spans="1:6" ht="15.75" x14ac:dyDescent="0.25">
      <c r="D4" s="30" t="s">
        <v>53</v>
      </c>
      <c r="E4" s="30"/>
      <c r="F4" s="30"/>
    </row>
    <row r="5" spans="1:6" x14ac:dyDescent="0.25">
      <c r="A5" s="29" t="s">
        <v>14</v>
      </c>
      <c r="B5" s="29"/>
      <c r="C5" s="29"/>
      <c r="D5" s="29"/>
      <c r="E5" s="29"/>
      <c r="F5" s="29"/>
    </row>
    <row r="6" spans="1:6" x14ac:dyDescent="0.25">
      <c r="A6" s="29" t="s">
        <v>41</v>
      </c>
      <c r="B6" s="29"/>
      <c r="C6" s="29"/>
      <c r="D6" s="29"/>
      <c r="E6" s="29"/>
      <c r="F6" s="29"/>
    </row>
    <row r="7" spans="1:6" x14ac:dyDescent="0.25">
      <c r="A7" s="29" t="s">
        <v>42</v>
      </c>
      <c r="B7" s="29"/>
      <c r="C7" s="29"/>
      <c r="D7" s="29"/>
      <c r="E7" s="29"/>
      <c r="F7" s="29"/>
    </row>
    <row r="8" spans="1:6" x14ac:dyDescent="0.25">
      <c r="A8" s="29" t="s">
        <v>43</v>
      </c>
      <c r="B8" s="29"/>
      <c r="C8" s="29"/>
      <c r="D8" s="29"/>
      <c r="E8" s="29"/>
      <c r="F8" s="29"/>
    </row>
    <row r="9" spans="1:6" s="8" customFormat="1" x14ac:dyDescent="0.25">
      <c r="A9" s="29" t="s">
        <v>44</v>
      </c>
      <c r="B9" s="29"/>
      <c r="C9" s="29"/>
      <c r="D9" s="29"/>
      <c r="E9" s="29"/>
      <c r="F9" s="29"/>
    </row>
    <row r="10" spans="1:6" s="8" customFormat="1" thickBot="1" x14ac:dyDescent="0.25">
      <c r="A10" s="9"/>
      <c r="B10" s="9"/>
      <c r="C10" s="9"/>
      <c r="D10" s="9"/>
      <c r="E10" s="9"/>
      <c r="F10" s="9"/>
    </row>
    <row r="11" spans="1:6" s="2" customFormat="1" ht="67.5" customHeight="1" x14ac:dyDescent="0.25">
      <c r="A11" s="10" t="s">
        <v>20</v>
      </c>
      <c r="B11" s="11" t="s">
        <v>21</v>
      </c>
      <c r="C11" s="11" t="s">
        <v>22</v>
      </c>
      <c r="D11" s="11" t="s">
        <v>23</v>
      </c>
      <c r="E11" s="11" t="s">
        <v>24</v>
      </c>
      <c r="F11" s="12" t="s">
        <v>25</v>
      </c>
    </row>
    <row r="12" spans="1:6" s="2" customFormat="1" ht="13.5" thickBot="1" x14ac:dyDescent="0.3">
      <c r="A12" s="13"/>
      <c r="B12" s="14" t="s">
        <v>26</v>
      </c>
      <c r="C12" s="14" t="s">
        <v>26</v>
      </c>
      <c r="D12" s="14" t="s">
        <v>26</v>
      </c>
      <c r="E12" s="14" t="s">
        <v>26</v>
      </c>
      <c r="F12" s="15" t="s">
        <v>26</v>
      </c>
    </row>
    <row r="13" spans="1:6" s="2" customFormat="1" ht="13.5" thickBot="1" x14ac:dyDescent="0.3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</row>
    <row r="14" spans="1:6" s="19" customFormat="1" ht="18" customHeight="1" x14ac:dyDescent="0.25">
      <c r="A14" s="31" t="s">
        <v>19</v>
      </c>
      <c r="B14" s="32"/>
      <c r="C14" s="32"/>
      <c r="D14" s="32"/>
      <c r="E14" s="32"/>
      <c r="F14" s="33"/>
    </row>
    <row r="15" spans="1:6" s="2" customFormat="1" ht="12.75" x14ac:dyDescent="0.25">
      <c r="A15" s="20" t="s">
        <v>27</v>
      </c>
      <c r="B15" s="21"/>
      <c r="C15" s="21"/>
      <c r="D15" s="21">
        <f>B15+C15</f>
        <v>0</v>
      </c>
      <c r="E15" s="21"/>
      <c r="F15" s="22">
        <f>D15+E15</f>
        <v>0</v>
      </c>
    </row>
    <row r="16" spans="1:6" s="2" customFormat="1" ht="12.75" x14ac:dyDescent="0.25">
      <c r="A16" s="23" t="s">
        <v>28</v>
      </c>
      <c r="B16" s="24"/>
      <c r="C16" s="24"/>
      <c r="D16" s="21">
        <f t="shared" ref="D16:D27" si="0">B16+C16</f>
        <v>0</v>
      </c>
      <c r="E16" s="24"/>
      <c r="F16" s="22">
        <f t="shared" ref="F16:F27" si="1">D16+E16</f>
        <v>0</v>
      </c>
    </row>
    <row r="17" spans="1:6" s="2" customFormat="1" ht="12.75" x14ac:dyDescent="0.25">
      <c r="A17" s="23" t="s">
        <v>29</v>
      </c>
      <c r="B17" s="24"/>
      <c r="C17" s="24"/>
      <c r="D17" s="21">
        <f t="shared" si="0"/>
        <v>0</v>
      </c>
      <c r="E17" s="24"/>
      <c r="F17" s="22">
        <f t="shared" si="1"/>
        <v>0</v>
      </c>
    </row>
    <row r="18" spans="1:6" s="2" customFormat="1" ht="12.75" x14ac:dyDescent="0.25">
      <c r="A18" s="23" t="s">
        <v>30</v>
      </c>
      <c r="B18" s="24"/>
      <c r="C18" s="24"/>
      <c r="D18" s="21">
        <f t="shared" si="0"/>
        <v>0</v>
      </c>
      <c r="E18" s="24"/>
      <c r="F18" s="22">
        <f t="shared" si="1"/>
        <v>0</v>
      </c>
    </row>
    <row r="19" spans="1:6" s="2" customFormat="1" ht="12.75" x14ac:dyDescent="0.25">
      <c r="A19" s="23" t="s">
        <v>31</v>
      </c>
      <c r="B19" s="24">
        <v>120400</v>
      </c>
      <c r="C19" s="24"/>
      <c r="D19" s="21">
        <f t="shared" si="0"/>
        <v>120400</v>
      </c>
      <c r="E19" s="24"/>
      <c r="F19" s="22">
        <f t="shared" si="1"/>
        <v>120400</v>
      </c>
    </row>
    <row r="20" spans="1:6" s="2" customFormat="1" ht="12.75" x14ac:dyDescent="0.25">
      <c r="A20" s="23" t="s">
        <v>32</v>
      </c>
      <c r="B20" s="24"/>
      <c r="C20" s="24"/>
      <c r="D20" s="21">
        <f t="shared" si="0"/>
        <v>0</v>
      </c>
      <c r="E20" s="24"/>
      <c r="F20" s="22">
        <f t="shared" si="1"/>
        <v>0</v>
      </c>
    </row>
    <row r="21" spans="1:6" s="2" customFormat="1" ht="12.75" customHeight="1" x14ac:dyDescent="0.25">
      <c r="A21" s="23" t="s">
        <v>33</v>
      </c>
      <c r="B21" s="24"/>
      <c r="C21" s="24"/>
      <c r="D21" s="21">
        <f t="shared" si="0"/>
        <v>0</v>
      </c>
      <c r="E21" s="24"/>
      <c r="F21" s="22">
        <f t="shared" si="1"/>
        <v>0</v>
      </c>
    </row>
    <row r="22" spans="1:6" s="2" customFormat="1" ht="12.75" x14ac:dyDescent="0.25">
      <c r="A22" s="23" t="s">
        <v>34</v>
      </c>
      <c r="B22" s="24"/>
      <c r="C22" s="24"/>
      <c r="D22" s="21">
        <f t="shared" si="0"/>
        <v>0</v>
      </c>
      <c r="E22" s="24"/>
      <c r="F22" s="22">
        <f t="shared" si="1"/>
        <v>0</v>
      </c>
    </row>
    <row r="23" spans="1:6" s="2" customFormat="1" ht="12.75" x14ac:dyDescent="0.25">
      <c r="A23" s="23" t="s">
        <v>35</v>
      </c>
      <c r="B23" s="24"/>
      <c r="C23" s="24"/>
      <c r="D23" s="21">
        <f t="shared" si="0"/>
        <v>0</v>
      </c>
      <c r="E23" s="24"/>
      <c r="F23" s="22">
        <f t="shared" si="1"/>
        <v>0</v>
      </c>
    </row>
    <row r="24" spans="1:6" s="2" customFormat="1" ht="13.5" customHeight="1" x14ac:dyDescent="0.25">
      <c r="A24" s="23" t="s">
        <v>36</v>
      </c>
      <c r="B24" s="24">
        <v>1289367.82</v>
      </c>
      <c r="C24" s="24"/>
      <c r="D24" s="21">
        <f t="shared" si="0"/>
        <v>1289367.82</v>
      </c>
      <c r="E24" s="24"/>
      <c r="F24" s="22">
        <f t="shared" si="1"/>
        <v>1289367.82</v>
      </c>
    </row>
    <row r="25" spans="1:6" s="2" customFormat="1" ht="12.75" x14ac:dyDescent="0.25">
      <c r="A25" s="23" t="s">
        <v>37</v>
      </c>
      <c r="B25" s="24">
        <v>22000</v>
      </c>
      <c r="C25" s="24"/>
      <c r="D25" s="21">
        <f t="shared" si="0"/>
        <v>22000</v>
      </c>
      <c r="E25" s="24"/>
      <c r="F25" s="22">
        <f t="shared" si="1"/>
        <v>22000</v>
      </c>
    </row>
    <row r="26" spans="1:6" s="2" customFormat="1" ht="12.75" x14ac:dyDescent="0.25">
      <c r="A26" s="23" t="s">
        <v>38</v>
      </c>
      <c r="B26" s="24">
        <v>106357.3</v>
      </c>
      <c r="C26" s="24"/>
      <c r="D26" s="21">
        <f t="shared" si="0"/>
        <v>106357.3</v>
      </c>
      <c r="E26" s="24"/>
      <c r="F26" s="22">
        <f t="shared" si="1"/>
        <v>106357.3</v>
      </c>
    </row>
    <row r="27" spans="1:6" s="2" customFormat="1" ht="26.25" thickBot="1" x14ac:dyDescent="0.3">
      <c r="A27" s="25" t="s">
        <v>39</v>
      </c>
      <c r="B27" s="26">
        <v>102124.46</v>
      </c>
      <c r="C27" s="26"/>
      <c r="D27" s="21">
        <f t="shared" si="0"/>
        <v>102124.46</v>
      </c>
      <c r="E27" s="26"/>
      <c r="F27" s="22">
        <f t="shared" si="1"/>
        <v>102124.46</v>
      </c>
    </row>
    <row r="28" spans="1:6" s="2" customFormat="1" ht="13.5" thickBot="1" x14ac:dyDescent="0.3">
      <c r="A28" s="27" t="s">
        <v>40</v>
      </c>
      <c r="B28" s="28">
        <f>SUM(B15:B27)</f>
        <v>1640249.58</v>
      </c>
      <c r="C28" s="28">
        <f>SUM(C15:C27)</f>
        <v>0</v>
      </c>
      <c r="D28" s="28">
        <f>SUM(D15:D27)</f>
        <v>1640249.58</v>
      </c>
      <c r="E28" s="28">
        <f>SUM(E15:E27)</f>
        <v>0</v>
      </c>
      <c r="F28" s="28">
        <f>SUM(F15:F27)</f>
        <v>1640249.58</v>
      </c>
    </row>
    <row r="29" spans="1:6" s="19" customFormat="1" ht="18" customHeight="1" x14ac:dyDescent="0.25">
      <c r="A29" s="31" t="s">
        <v>45</v>
      </c>
      <c r="B29" s="32"/>
      <c r="C29" s="32"/>
      <c r="D29" s="32"/>
      <c r="E29" s="32"/>
      <c r="F29" s="33"/>
    </row>
    <row r="30" spans="1:6" s="2" customFormat="1" ht="12.75" x14ac:dyDescent="0.25">
      <c r="A30" s="20" t="s">
        <v>27</v>
      </c>
      <c r="B30" s="21"/>
      <c r="C30" s="21"/>
      <c r="D30" s="21">
        <f>B30+C30</f>
        <v>0</v>
      </c>
      <c r="E30" s="21"/>
      <c r="F30" s="22">
        <f>D30+E30</f>
        <v>0</v>
      </c>
    </row>
    <row r="31" spans="1:6" s="2" customFormat="1" ht="12.75" x14ac:dyDescent="0.25">
      <c r="A31" s="23" t="s">
        <v>28</v>
      </c>
      <c r="B31" s="24"/>
      <c r="C31" s="24"/>
      <c r="D31" s="21">
        <f t="shared" ref="D31:D42" si="2">B31+C31</f>
        <v>0</v>
      </c>
      <c r="E31" s="24"/>
      <c r="F31" s="22">
        <f t="shared" ref="F31:F42" si="3">D31+E31</f>
        <v>0</v>
      </c>
    </row>
    <row r="32" spans="1:6" s="2" customFormat="1" ht="12.75" x14ac:dyDescent="0.25">
      <c r="A32" s="23" t="s">
        <v>29</v>
      </c>
      <c r="B32" s="24"/>
      <c r="C32" s="24"/>
      <c r="D32" s="21">
        <f t="shared" si="2"/>
        <v>0</v>
      </c>
      <c r="E32" s="24"/>
      <c r="F32" s="22">
        <f t="shared" si="3"/>
        <v>0</v>
      </c>
    </row>
    <row r="33" spans="1:6" s="2" customFormat="1" ht="12.75" x14ac:dyDescent="0.25">
      <c r="A33" s="23" t="s">
        <v>30</v>
      </c>
      <c r="B33" s="24"/>
      <c r="C33" s="24"/>
      <c r="D33" s="21">
        <f t="shared" si="2"/>
        <v>0</v>
      </c>
      <c r="E33" s="24"/>
      <c r="F33" s="22">
        <f t="shared" si="3"/>
        <v>0</v>
      </c>
    </row>
    <row r="34" spans="1:6" s="2" customFormat="1" ht="12.75" x14ac:dyDescent="0.25">
      <c r="A34" s="23" t="s">
        <v>31</v>
      </c>
      <c r="B34" s="24">
        <v>9140.4</v>
      </c>
      <c r="C34" s="24"/>
      <c r="D34" s="21">
        <f t="shared" si="2"/>
        <v>9140.4</v>
      </c>
      <c r="E34" s="24"/>
      <c r="F34" s="22">
        <f t="shared" si="3"/>
        <v>9140.4</v>
      </c>
    </row>
    <row r="35" spans="1:6" s="2" customFormat="1" ht="12.75" x14ac:dyDescent="0.25">
      <c r="A35" s="23" t="s">
        <v>32</v>
      </c>
      <c r="B35" s="24"/>
      <c r="C35" s="24"/>
      <c r="D35" s="21">
        <f t="shared" si="2"/>
        <v>0</v>
      </c>
      <c r="E35" s="24"/>
      <c r="F35" s="22">
        <f t="shared" si="3"/>
        <v>0</v>
      </c>
    </row>
    <row r="36" spans="1:6" s="2" customFormat="1" ht="12.75" customHeight="1" x14ac:dyDescent="0.25">
      <c r="A36" s="23" t="s">
        <v>33</v>
      </c>
      <c r="B36" s="24"/>
      <c r="C36" s="24"/>
      <c r="D36" s="21">
        <f t="shared" si="2"/>
        <v>0</v>
      </c>
      <c r="E36" s="24"/>
      <c r="F36" s="22">
        <f t="shared" si="3"/>
        <v>0</v>
      </c>
    </row>
    <row r="37" spans="1:6" s="2" customFormat="1" ht="12.75" x14ac:dyDescent="0.25">
      <c r="A37" s="23" t="s">
        <v>34</v>
      </c>
      <c r="B37" s="24"/>
      <c r="C37" s="24"/>
      <c r="D37" s="21">
        <f t="shared" si="2"/>
        <v>0</v>
      </c>
      <c r="E37" s="24"/>
      <c r="F37" s="22">
        <f t="shared" si="3"/>
        <v>0</v>
      </c>
    </row>
    <row r="38" spans="1:6" s="2" customFormat="1" ht="12.75" x14ac:dyDescent="0.25">
      <c r="A38" s="23" t="s">
        <v>35</v>
      </c>
      <c r="B38" s="24"/>
      <c r="C38" s="24"/>
      <c r="D38" s="21">
        <f t="shared" si="2"/>
        <v>0</v>
      </c>
      <c r="E38" s="24"/>
      <c r="F38" s="22">
        <f t="shared" si="3"/>
        <v>0</v>
      </c>
    </row>
    <row r="39" spans="1:6" s="2" customFormat="1" ht="13.5" customHeight="1" x14ac:dyDescent="0.25">
      <c r="A39" s="23" t="s">
        <v>36</v>
      </c>
      <c r="B39" s="24">
        <v>1367439.48</v>
      </c>
      <c r="C39" s="24"/>
      <c r="D39" s="21">
        <f t="shared" si="2"/>
        <v>1367439.48</v>
      </c>
      <c r="E39" s="24"/>
      <c r="F39" s="22">
        <f t="shared" si="3"/>
        <v>1367439.48</v>
      </c>
    </row>
    <row r="40" spans="1:6" s="2" customFormat="1" ht="12.75" x14ac:dyDescent="0.25">
      <c r="A40" s="23" t="s">
        <v>37</v>
      </c>
      <c r="B40" s="24">
        <v>22000</v>
      </c>
      <c r="C40" s="24"/>
      <c r="D40" s="21">
        <f t="shared" si="2"/>
        <v>22000</v>
      </c>
      <c r="E40" s="24"/>
      <c r="F40" s="22">
        <f t="shared" si="3"/>
        <v>22000</v>
      </c>
    </row>
    <row r="41" spans="1:6" s="2" customFormat="1" ht="12.75" x14ac:dyDescent="0.25">
      <c r="A41" s="23" t="s">
        <v>38</v>
      </c>
      <c r="B41" s="24"/>
      <c r="C41" s="24"/>
      <c r="D41" s="21">
        <f t="shared" si="2"/>
        <v>0</v>
      </c>
      <c r="E41" s="24"/>
      <c r="F41" s="22">
        <f t="shared" si="3"/>
        <v>0</v>
      </c>
    </row>
    <row r="42" spans="1:6" s="2" customFormat="1" ht="26.25" thickBot="1" x14ac:dyDescent="0.3">
      <c r="A42" s="25" t="s">
        <v>39</v>
      </c>
      <c r="B42" s="26">
        <v>184567.27</v>
      </c>
      <c r="C42" s="26"/>
      <c r="D42" s="21">
        <f t="shared" si="2"/>
        <v>184567.27</v>
      </c>
      <c r="E42" s="26"/>
      <c r="F42" s="22">
        <f t="shared" si="3"/>
        <v>184567.27</v>
      </c>
    </row>
    <row r="43" spans="1:6" s="2" customFormat="1" ht="13.5" thickBot="1" x14ac:dyDescent="0.3">
      <c r="A43" s="27" t="s">
        <v>40</v>
      </c>
      <c r="B43" s="28">
        <f>SUM(B30:B42)</f>
        <v>1583147.15</v>
      </c>
      <c r="C43" s="28">
        <f>SUM(C30:C42)</f>
        <v>0</v>
      </c>
      <c r="D43" s="28">
        <f>SUM(D30:D42)</f>
        <v>1583147.15</v>
      </c>
      <c r="E43" s="28">
        <f>SUM(E30:E42)</f>
        <v>0</v>
      </c>
      <c r="F43" s="28">
        <f>SUM(F30:F42)</f>
        <v>1583147.15</v>
      </c>
    </row>
    <row r="44" spans="1:6" s="19" customFormat="1" ht="18" customHeight="1" x14ac:dyDescent="0.25">
      <c r="A44" s="31" t="s">
        <v>46</v>
      </c>
      <c r="B44" s="32"/>
      <c r="C44" s="32"/>
      <c r="D44" s="32"/>
      <c r="E44" s="32"/>
      <c r="F44" s="33"/>
    </row>
    <row r="45" spans="1:6" s="2" customFormat="1" ht="12.75" x14ac:dyDescent="0.25">
      <c r="A45" s="20" t="s">
        <v>27</v>
      </c>
      <c r="B45" s="21"/>
      <c r="C45" s="21"/>
      <c r="D45" s="21">
        <f>B45+C45</f>
        <v>0</v>
      </c>
      <c r="E45" s="21"/>
      <c r="F45" s="22">
        <f>D45+E45</f>
        <v>0</v>
      </c>
    </row>
    <row r="46" spans="1:6" s="2" customFormat="1" ht="12.75" x14ac:dyDescent="0.25">
      <c r="A46" s="23" t="s">
        <v>28</v>
      </c>
      <c r="B46" s="24">
        <v>43242.2</v>
      </c>
      <c r="C46" s="24"/>
      <c r="D46" s="21">
        <f t="shared" ref="D46:D57" si="4">B46+C46</f>
        <v>43242.2</v>
      </c>
      <c r="E46" s="24"/>
      <c r="F46" s="22">
        <f t="shared" ref="F46:F57" si="5">D46+E46</f>
        <v>43242.2</v>
      </c>
    </row>
    <row r="47" spans="1:6" s="2" customFormat="1" ht="12.75" x14ac:dyDescent="0.25">
      <c r="A47" s="23" t="s">
        <v>29</v>
      </c>
      <c r="B47" s="24"/>
      <c r="C47" s="24"/>
      <c r="D47" s="21">
        <f t="shared" si="4"/>
        <v>0</v>
      </c>
      <c r="E47" s="24"/>
      <c r="F47" s="22">
        <f t="shared" si="5"/>
        <v>0</v>
      </c>
    </row>
    <row r="48" spans="1:6" s="2" customFormat="1" ht="12.75" x14ac:dyDescent="0.25">
      <c r="A48" s="23" t="s">
        <v>30</v>
      </c>
      <c r="B48" s="24"/>
      <c r="C48" s="24"/>
      <c r="D48" s="21">
        <f t="shared" si="4"/>
        <v>0</v>
      </c>
      <c r="E48" s="24"/>
      <c r="F48" s="22">
        <f t="shared" si="5"/>
        <v>0</v>
      </c>
    </row>
    <row r="49" spans="1:6" s="2" customFormat="1" ht="12.75" x14ac:dyDescent="0.25">
      <c r="A49" s="23" t="s">
        <v>31</v>
      </c>
      <c r="B49" s="24">
        <v>104872.06</v>
      </c>
      <c r="C49" s="24"/>
      <c r="D49" s="21">
        <f t="shared" si="4"/>
        <v>104872.06</v>
      </c>
      <c r="E49" s="24"/>
      <c r="F49" s="22">
        <f t="shared" si="5"/>
        <v>104872.06</v>
      </c>
    </row>
    <row r="50" spans="1:6" s="2" customFormat="1" ht="12.75" x14ac:dyDescent="0.25">
      <c r="A50" s="23" t="s">
        <v>32</v>
      </c>
      <c r="B50" s="24"/>
      <c r="C50" s="24"/>
      <c r="D50" s="21">
        <f t="shared" si="4"/>
        <v>0</v>
      </c>
      <c r="E50" s="24"/>
      <c r="F50" s="22">
        <f t="shared" si="5"/>
        <v>0</v>
      </c>
    </row>
    <row r="51" spans="1:6" s="2" customFormat="1" ht="12.75" customHeight="1" x14ac:dyDescent="0.25">
      <c r="A51" s="23" t="s">
        <v>33</v>
      </c>
      <c r="B51" s="24"/>
      <c r="C51" s="24"/>
      <c r="D51" s="21">
        <f t="shared" si="4"/>
        <v>0</v>
      </c>
      <c r="E51" s="24"/>
      <c r="F51" s="22">
        <f t="shared" si="5"/>
        <v>0</v>
      </c>
    </row>
    <row r="52" spans="1:6" s="2" customFormat="1" ht="12.75" x14ac:dyDescent="0.25">
      <c r="A52" s="23" t="s">
        <v>34</v>
      </c>
      <c r="B52" s="24"/>
      <c r="C52" s="24"/>
      <c r="D52" s="21">
        <f t="shared" si="4"/>
        <v>0</v>
      </c>
      <c r="E52" s="24"/>
      <c r="F52" s="22">
        <f t="shared" si="5"/>
        <v>0</v>
      </c>
    </row>
    <row r="53" spans="1:6" s="2" customFormat="1" ht="12.75" x14ac:dyDescent="0.25">
      <c r="A53" s="23" t="s">
        <v>35</v>
      </c>
      <c r="B53" s="24">
        <v>10150</v>
      </c>
      <c r="C53" s="24"/>
      <c r="D53" s="21">
        <f t="shared" si="4"/>
        <v>10150</v>
      </c>
      <c r="E53" s="24"/>
      <c r="F53" s="22">
        <f t="shared" si="5"/>
        <v>10150</v>
      </c>
    </row>
    <row r="54" spans="1:6" s="2" customFormat="1" ht="13.5" customHeight="1" x14ac:dyDescent="0.25">
      <c r="A54" s="23" t="s">
        <v>36</v>
      </c>
      <c r="B54" s="24">
        <v>1445349.63</v>
      </c>
      <c r="C54" s="24"/>
      <c r="D54" s="21">
        <f t="shared" si="4"/>
        <v>1445349.63</v>
      </c>
      <c r="E54" s="24"/>
      <c r="F54" s="22">
        <f t="shared" si="5"/>
        <v>1445349.63</v>
      </c>
    </row>
    <row r="55" spans="1:6" s="2" customFormat="1" ht="12.75" x14ac:dyDescent="0.25">
      <c r="A55" s="23" t="s">
        <v>37</v>
      </c>
      <c r="B55" s="24">
        <v>98905</v>
      </c>
      <c r="C55" s="24"/>
      <c r="D55" s="21">
        <f t="shared" si="4"/>
        <v>98905</v>
      </c>
      <c r="E55" s="24"/>
      <c r="F55" s="22">
        <f t="shared" si="5"/>
        <v>98905</v>
      </c>
    </row>
    <row r="56" spans="1:6" s="2" customFormat="1" ht="12.75" x14ac:dyDescent="0.25">
      <c r="A56" s="23" t="s">
        <v>38</v>
      </c>
      <c r="B56" s="24"/>
      <c r="C56" s="24"/>
      <c r="D56" s="21">
        <f t="shared" si="4"/>
        <v>0</v>
      </c>
      <c r="E56" s="24"/>
      <c r="F56" s="22">
        <f t="shared" si="5"/>
        <v>0</v>
      </c>
    </row>
    <row r="57" spans="1:6" s="2" customFormat="1" ht="26.25" thickBot="1" x14ac:dyDescent="0.3">
      <c r="A57" s="25" t="s">
        <v>39</v>
      </c>
      <c r="B57" s="26">
        <v>392989.31</v>
      </c>
      <c r="C57" s="26"/>
      <c r="D57" s="21">
        <f t="shared" si="4"/>
        <v>392989.31</v>
      </c>
      <c r="E57" s="26"/>
      <c r="F57" s="22">
        <f t="shared" si="5"/>
        <v>392989.31</v>
      </c>
    </row>
    <row r="58" spans="1:6" s="2" customFormat="1" ht="13.5" thickBot="1" x14ac:dyDescent="0.3">
      <c r="A58" s="27" t="s">
        <v>40</v>
      </c>
      <c r="B58" s="28">
        <f>SUM(B45:B57)</f>
        <v>2095508.2</v>
      </c>
      <c r="C58" s="28">
        <f>SUM(C45:C57)</f>
        <v>0</v>
      </c>
      <c r="D58" s="28">
        <f>SUM(D45:D57)</f>
        <v>2095508.2</v>
      </c>
      <c r="E58" s="28">
        <f>SUM(E45:E57)</f>
        <v>0</v>
      </c>
      <c r="F58" s="28">
        <f>SUM(F45:F57)</f>
        <v>2095508.2</v>
      </c>
    </row>
    <row r="59" spans="1:6" s="19" customFormat="1" ht="18" customHeight="1" x14ac:dyDescent="0.25">
      <c r="A59" s="31" t="s">
        <v>47</v>
      </c>
      <c r="B59" s="32"/>
      <c r="C59" s="32"/>
      <c r="D59" s="32"/>
      <c r="E59" s="32"/>
      <c r="F59" s="33"/>
    </row>
    <row r="60" spans="1:6" s="2" customFormat="1" ht="12.75" x14ac:dyDescent="0.25">
      <c r="A60" s="20" t="s">
        <v>27</v>
      </c>
      <c r="B60" s="21"/>
      <c r="C60" s="21"/>
      <c r="D60" s="21">
        <f>B60+C60</f>
        <v>0</v>
      </c>
      <c r="E60" s="21"/>
      <c r="F60" s="22">
        <f>D60+E60</f>
        <v>0</v>
      </c>
    </row>
    <row r="61" spans="1:6" s="2" customFormat="1" ht="12.75" x14ac:dyDescent="0.25">
      <c r="A61" s="23" t="s">
        <v>28</v>
      </c>
      <c r="B61" s="24"/>
      <c r="C61" s="24"/>
      <c r="D61" s="21">
        <f t="shared" ref="D61:D72" si="6">B61+C61</f>
        <v>0</v>
      </c>
      <c r="E61" s="24"/>
      <c r="F61" s="22">
        <f t="shared" ref="F61:F72" si="7">D61+E61</f>
        <v>0</v>
      </c>
    </row>
    <row r="62" spans="1:6" s="2" customFormat="1" ht="12.75" x14ac:dyDescent="0.25">
      <c r="A62" s="23" t="s">
        <v>29</v>
      </c>
      <c r="B62" s="24"/>
      <c r="C62" s="24"/>
      <c r="D62" s="21">
        <f t="shared" si="6"/>
        <v>0</v>
      </c>
      <c r="E62" s="24"/>
      <c r="F62" s="22">
        <f t="shared" si="7"/>
        <v>0</v>
      </c>
    </row>
    <row r="63" spans="1:6" s="2" customFormat="1" ht="12.75" x14ac:dyDescent="0.25">
      <c r="A63" s="23" t="s">
        <v>30</v>
      </c>
      <c r="B63" s="24"/>
      <c r="C63" s="24"/>
      <c r="D63" s="21">
        <f t="shared" si="6"/>
        <v>0</v>
      </c>
      <c r="E63" s="24"/>
      <c r="F63" s="22">
        <f t="shared" si="7"/>
        <v>0</v>
      </c>
    </row>
    <row r="64" spans="1:6" s="2" customFormat="1" ht="12.75" x14ac:dyDescent="0.25">
      <c r="A64" s="23" t="s">
        <v>31</v>
      </c>
      <c r="B64" s="24">
        <v>64770.2</v>
      </c>
      <c r="C64" s="24"/>
      <c r="D64" s="21">
        <f t="shared" si="6"/>
        <v>64770.2</v>
      </c>
      <c r="E64" s="24"/>
      <c r="F64" s="22">
        <f t="shared" si="7"/>
        <v>64770.2</v>
      </c>
    </row>
    <row r="65" spans="1:6" s="2" customFormat="1" ht="12.75" x14ac:dyDescent="0.25">
      <c r="A65" s="23" t="s">
        <v>32</v>
      </c>
      <c r="B65" s="24"/>
      <c r="C65" s="24"/>
      <c r="D65" s="21">
        <f t="shared" si="6"/>
        <v>0</v>
      </c>
      <c r="E65" s="24"/>
      <c r="F65" s="22">
        <f t="shared" si="7"/>
        <v>0</v>
      </c>
    </row>
    <row r="66" spans="1:6" s="2" customFormat="1" ht="12.75" customHeight="1" x14ac:dyDescent="0.25">
      <c r="A66" s="23" t="s">
        <v>33</v>
      </c>
      <c r="B66" s="24"/>
      <c r="C66" s="24"/>
      <c r="D66" s="21">
        <f t="shared" si="6"/>
        <v>0</v>
      </c>
      <c r="E66" s="24"/>
      <c r="F66" s="22">
        <f t="shared" si="7"/>
        <v>0</v>
      </c>
    </row>
    <row r="67" spans="1:6" s="2" customFormat="1" ht="12.75" x14ac:dyDescent="0.25">
      <c r="A67" s="23" t="s">
        <v>34</v>
      </c>
      <c r="B67" s="24"/>
      <c r="C67" s="24"/>
      <c r="D67" s="21">
        <f t="shared" si="6"/>
        <v>0</v>
      </c>
      <c r="E67" s="24"/>
      <c r="F67" s="22">
        <f t="shared" si="7"/>
        <v>0</v>
      </c>
    </row>
    <row r="68" spans="1:6" s="2" customFormat="1" ht="12.75" x14ac:dyDescent="0.25">
      <c r="A68" s="23" t="s">
        <v>35</v>
      </c>
      <c r="B68" s="24"/>
      <c r="C68" s="24"/>
      <c r="D68" s="21">
        <f t="shared" si="6"/>
        <v>0</v>
      </c>
      <c r="E68" s="24"/>
      <c r="F68" s="22">
        <f t="shared" si="7"/>
        <v>0</v>
      </c>
    </row>
    <row r="69" spans="1:6" s="2" customFormat="1" ht="13.5" customHeight="1" x14ac:dyDescent="0.25">
      <c r="A69" s="23" t="s">
        <v>36</v>
      </c>
      <c r="B69" s="24">
        <v>1281653.1399999999</v>
      </c>
      <c r="C69" s="24"/>
      <c r="D69" s="21">
        <f t="shared" si="6"/>
        <v>1281653.1399999999</v>
      </c>
      <c r="E69" s="24"/>
      <c r="F69" s="22">
        <f t="shared" si="7"/>
        <v>1281653.1399999999</v>
      </c>
    </row>
    <row r="70" spans="1:6" s="2" customFormat="1" ht="12.75" x14ac:dyDescent="0.25">
      <c r="A70" s="23" t="s">
        <v>37</v>
      </c>
      <c r="B70" s="24">
        <v>22000</v>
      </c>
      <c r="C70" s="24"/>
      <c r="D70" s="21">
        <f t="shared" si="6"/>
        <v>22000</v>
      </c>
      <c r="E70" s="24"/>
      <c r="F70" s="22">
        <f t="shared" si="7"/>
        <v>22000</v>
      </c>
    </row>
    <row r="71" spans="1:6" s="2" customFormat="1" ht="12.75" x14ac:dyDescent="0.25">
      <c r="A71" s="23" t="s">
        <v>38</v>
      </c>
      <c r="B71" s="24">
        <v>62445.4</v>
      </c>
      <c r="C71" s="24"/>
      <c r="D71" s="21">
        <f t="shared" si="6"/>
        <v>62445.4</v>
      </c>
      <c r="E71" s="24"/>
      <c r="F71" s="22">
        <f t="shared" si="7"/>
        <v>62445.4</v>
      </c>
    </row>
    <row r="72" spans="1:6" s="2" customFormat="1" ht="26.25" thickBot="1" x14ac:dyDescent="0.3">
      <c r="A72" s="25" t="s">
        <v>39</v>
      </c>
      <c r="B72" s="26">
        <v>143000</v>
      </c>
      <c r="C72" s="26"/>
      <c r="D72" s="21">
        <f t="shared" si="6"/>
        <v>143000</v>
      </c>
      <c r="E72" s="26"/>
      <c r="F72" s="22">
        <f t="shared" si="7"/>
        <v>143000</v>
      </c>
    </row>
    <row r="73" spans="1:6" s="2" customFormat="1" ht="13.5" thickBot="1" x14ac:dyDescent="0.3">
      <c r="A73" s="27" t="s">
        <v>40</v>
      </c>
      <c r="B73" s="28">
        <f>SUM(B60:B72)</f>
        <v>1573868.7399999998</v>
      </c>
      <c r="C73" s="28">
        <f>SUM(C60:C72)</f>
        <v>0</v>
      </c>
      <c r="D73" s="28">
        <f>SUM(D60:D72)</f>
        <v>1573868.7399999998</v>
      </c>
      <c r="E73" s="28">
        <f>SUM(E60:E72)</f>
        <v>0</v>
      </c>
      <c r="F73" s="28">
        <f>SUM(F60:F72)</f>
        <v>1573868.7399999998</v>
      </c>
    </row>
    <row r="74" spans="1:6" s="19" customFormat="1" ht="18" customHeight="1" x14ac:dyDescent="0.25">
      <c r="A74" s="31" t="s">
        <v>48</v>
      </c>
      <c r="B74" s="32"/>
      <c r="C74" s="32"/>
      <c r="D74" s="32"/>
      <c r="E74" s="32"/>
      <c r="F74" s="33"/>
    </row>
    <row r="75" spans="1:6" s="2" customFormat="1" ht="12.75" x14ac:dyDescent="0.25">
      <c r="A75" s="20" t="s">
        <v>27</v>
      </c>
      <c r="B75" s="21"/>
      <c r="C75" s="21"/>
      <c r="D75" s="21">
        <f>B75+C75</f>
        <v>0</v>
      </c>
      <c r="E75" s="21"/>
      <c r="F75" s="22">
        <f>D75+E75</f>
        <v>0</v>
      </c>
    </row>
    <row r="76" spans="1:6" s="2" customFormat="1" ht="12.75" x14ac:dyDescent="0.25">
      <c r="A76" s="23" t="s">
        <v>28</v>
      </c>
      <c r="B76" s="24">
        <v>16218.3</v>
      </c>
      <c r="C76" s="24"/>
      <c r="D76" s="21">
        <f t="shared" ref="D76:D87" si="8">B76+C76</f>
        <v>16218.3</v>
      </c>
      <c r="E76" s="24"/>
      <c r="F76" s="22">
        <f t="shared" ref="F76:F87" si="9">D76+E76</f>
        <v>16218.3</v>
      </c>
    </row>
    <row r="77" spans="1:6" s="2" customFormat="1" ht="12.75" x14ac:dyDescent="0.25">
      <c r="A77" s="23" t="s">
        <v>29</v>
      </c>
      <c r="B77" s="24"/>
      <c r="C77" s="24"/>
      <c r="D77" s="21">
        <f t="shared" si="8"/>
        <v>0</v>
      </c>
      <c r="E77" s="24"/>
      <c r="F77" s="22">
        <f t="shared" si="9"/>
        <v>0</v>
      </c>
    </row>
    <row r="78" spans="1:6" s="2" customFormat="1" ht="12.75" x14ac:dyDescent="0.25">
      <c r="A78" s="23" t="s">
        <v>30</v>
      </c>
      <c r="B78" s="24"/>
      <c r="C78" s="24"/>
      <c r="D78" s="21">
        <f t="shared" si="8"/>
        <v>0</v>
      </c>
      <c r="E78" s="24"/>
      <c r="F78" s="22">
        <f t="shared" si="9"/>
        <v>0</v>
      </c>
    </row>
    <row r="79" spans="1:6" s="2" customFormat="1" ht="12.75" x14ac:dyDescent="0.25">
      <c r="A79" s="23" t="s">
        <v>31</v>
      </c>
      <c r="B79" s="24">
        <v>102053.7</v>
      </c>
      <c r="C79" s="24"/>
      <c r="D79" s="21">
        <f t="shared" si="8"/>
        <v>102053.7</v>
      </c>
      <c r="E79" s="24"/>
      <c r="F79" s="22">
        <f t="shared" si="9"/>
        <v>102053.7</v>
      </c>
    </row>
    <row r="80" spans="1:6" s="2" customFormat="1" ht="12.75" x14ac:dyDescent="0.25">
      <c r="A80" s="23" t="s">
        <v>32</v>
      </c>
      <c r="B80" s="24"/>
      <c r="C80" s="24"/>
      <c r="D80" s="21">
        <f t="shared" si="8"/>
        <v>0</v>
      </c>
      <c r="E80" s="24"/>
      <c r="F80" s="22">
        <f t="shared" si="9"/>
        <v>0</v>
      </c>
    </row>
    <row r="81" spans="1:6" s="2" customFormat="1" ht="12.75" customHeight="1" x14ac:dyDescent="0.25">
      <c r="A81" s="23" t="s">
        <v>33</v>
      </c>
      <c r="B81" s="24"/>
      <c r="C81" s="24"/>
      <c r="D81" s="21">
        <f t="shared" si="8"/>
        <v>0</v>
      </c>
      <c r="E81" s="24"/>
      <c r="F81" s="22">
        <f t="shared" si="9"/>
        <v>0</v>
      </c>
    </row>
    <row r="82" spans="1:6" s="2" customFormat="1" ht="12.75" x14ac:dyDescent="0.25">
      <c r="A82" s="23" t="s">
        <v>34</v>
      </c>
      <c r="B82" s="24"/>
      <c r="C82" s="24"/>
      <c r="D82" s="21">
        <f t="shared" si="8"/>
        <v>0</v>
      </c>
      <c r="E82" s="24"/>
      <c r="F82" s="22">
        <f t="shared" si="9"/>
        <v>0</v>
      </c>
    </row>
    <row r="83" spans="1:6" s="2" customFormat="1" ht="12.75" x14ac:dyDescent="0.25">
      <c r="A83" s="23" t="s">
        <v>35</v>
      </c>
      <c r="B83" s="24">
        <v>165.31</v>
      </c>
      <c r="C83" s="24"/>
      <c r="D83" s="21">
        <f t="shared" si="8"/>
        <v>165.31</v>
      </c>
      <c r="E83" s="24"/>
      <c r="F83" s="22">
        <f t="shared" si="9"/>
        <v>165.31</v>
      </c>
    </row>
    <row r="84" spans="1:6" s="2" customFormat="1" ht="13.5" customHeight="1" x14ac:dyDescent="0.25">
      <c r="A84" s="23" t="s">
        <v>36</v>
      </c>
      <c r="B84" s="24">
        <v>1656604.05</v>
      </c>
      <c r="C84" s="24"/>
      <c r="D84" s="21">
        <f t="shared" si="8"/>
        <v>1656604.05</v>
      </c>
      <c r="E84" s="24"/>
      <c r="F84" s="22">
        <f t="shared" si="9"/>
        <v>1656604.05</v>
      </c>
    </row>
    <row r="85" spans="1:6" s="2" customFormat="1" ht="12.75" x14ac:dyDescent="0.25">
      <c r="A85" s="23" t="s">
        <v>37</v>
      </c>
      <c r="B85" s="24">
        <v>66190.3</v>
      </c>
      <c r="C85" s="24"/>
      <c r="D85" s="21">
        <f t="shared" si="8"/>
        <v>66190.3</v>
      </c>
      <c r="E85" s="24"/>
      <c r="F85" s="22">
        <f t="shared" si="9"/>
        <v>66190.3</v>
      </c>
    </row>
    <row r="86" spans="1:6" s="2" customFormat="1" ht="12.75" x14ac:dyDescent="0.25">
      <c r="A86" s="23" t="s">
        <v>38</v>
      </c>
      <c r="B86" s="24"/>
      <c r="C86" s="24"/>
      <c r="D86" s="21">
        <f t="shared" si="8"/>
        <v>0</v>
      </c>
      <c r="E86" s="24"/>
      <c r="F86" s="22">
        <f t="shared" si="9"/>
        <v>0</v>
      </c>
    </row>
    <row r="87" spans="1:6" s="2" customFormat="1" ht="26.25" thickBot="1" x14ac:dyDescent="0.3">
      <c r="A87" s="25" t="s">
        <v>39</v>
      </c>
      <c r="B87" s="26">
        <v>235790.29</v>
      </c>
      <c r="C87" s="26"/>
      <c r="D87" s="21">
        <f t="shared" si="8"/>
        <v>235790.29</v>
      </c>
      <c r="E87" s="26"/>
      <c r="F87" s="22">
        <f t="shared" si="9"/>
        <v>235790.29</v>
      </c>
    </row>
    <row r="88" spans="1:6" s="2" customFormat="1" ht="13.5" thickBot="1" x14ac:dyDescent="0.3">
      <c r="A88" s="27" t="s">
        <v>40</v>
      </c>
      <c r="B88" s="28">
        <f>SUM(B75:B87)</f>
        <v>2077021.9500000002</v>
      </c>
      <c r="C88" s="28">
        <f>SUM(C75:C87)</f>
        <v>0</v>
      </c>
      <c r="D88" s="28">
        <f>SUM(D75:D87)</f>
        <v>2077021.9500000002</v>
      </c>
      <c r="E88" s="28">
        <f>SUM(E75:E87)</f>
        <v>0</v>
      </c>
      <c r="F88" s="28">
        <f>SUM(F75:F87)</f>
        <v>2077021.9500000002</v>
      </c>
    </row>
    <row r="89" spans="1:6" s="19" customFormat="1" ht="18" customHeight="1" x14ac:dyDescent="0.25">
      <c r="A89" s="31" t="s">
        <v>49</v>
      </c>
      <c r="B89" s="32"/>
      <c r="C89" s="32"/>
      <c r="D89" s="32"/>
      <c r="E89" s="32"/>
      <c r="F89" s="33"/>
    </row>
    <row r="90" spans="1:6" s="2" customFormat="1" ht="12.75" x14ac:dyDescent="0.25">
      <c r="A90" s="20" t="s">
        <v>27</v>
      </c>
      <c r="B90" s="21"/>
      <c r="C90" s="21"/>
      <c r="D90" s="21">
        <f>B90+C90</f>
        <v>0</v>
      </c>
      <c r="E90" s="21"/>
      <c r="F90" s="22">
        <f>D90+E90</f>
        <v>0</v>
      </c>
    </row>
    <row r="91" spans="1:6" s="2" customFormat="1" ht="12.75" x14ac:dyDescent="0.25">
      <c r="A91" s="23" t="s">
        <v>28</v>
      </c>
      <c r="B91" s="24"/>
      <c r="C91" s="24"/>
      <c r="D91" s="21">
        <f t="shared" ref="D91:D102" si="10">B91+C91</f>
        <v>0</v>
      </c>
      <c r="E91" s="24"/>
      <c r="F91" s="22">
        <f t="shared" ref="F91:F102" si="11">D91+E91</f>
        <v>0</v>
      </c>
    </row>
    <row r="92" spans="1:6" s="2" customFormat="1" ht="12.75" x14ac:dyDescent="0.25">
      <c r="A92" s="23" t="s">
        <v>29</v>
      </c>
      <c r="B92" s="24"/>
      <c r="C92" s="24"/>
      <c r="D92" s="21">
        <f t="shared" si="10"/>
        <v>0</v>
      </c>
      <c r="E92" s="24"/>
      <c r="F92" s="22">
        <f t="shared" si="11"/>
        <v>0</v>
      </c>
    </row>
    <row r="93" spans="1:6" s="2" customFormat="1" ht="12.75" x14ac:dyDescent="0.25">
      <c r="A93" s="23" t="s">
        <v>30</v>
      </c>
      <c r="B93" s="24"/>
      <c r="C93" s="24"/>
      <c r="D93" s="21">
        <f t="shared" si="10"/>
        <v>0</v>
      </c>
      <c r="E93" s="24"/>
      <c r="F93" s="22">
        <f t="shared" si="11"/>
        <v>0</v>
      </c>
    </row>
    <row r="94" spans="1:6" s="2" customFormat="1" ht="12.75" x14ac:dyDescent="0.25">
      <c r="A94" s="23" t="s">
        <v>31</v>
      </c>
      <c r="B94" s="24">
        <v>116020</v>
      </c>
      <c r="C94" s="24"/>
      <c r="D94" s="21">
        <f t="shared" si="10"/>
        <v>116020</v>
      </c>
      <c r="E94" s="24"/>
      <c r="F94" s="22">
        <f t="shared" si="11"/>
        <v>116020</v>
      </c>
    </row>
    <row r="95" spans="1:6" s="2" customFormat="1" ht="12.75" x14ac:dyDescent="0.25">
      <c r="A95" s="23" t="s">
        <v>32</v>
      </c>
      <c r="B95" s="24"/>
      <c r="C95" s="24"/>
      <c r="D95" s="21">
        <f t="shared" si="10"/>
        <v>0</v>
      </c>
      <c r="E95" s="24"/>
      <c r="F95" s="22">
        <f t="shared" si="11"/>
        <v>0</v>
      </c>
    </row>
    <row r="96" spans="1:6" s="2" customFormat="1" ht="12.75" customHeight="1" x14ac:dyDescent="0.25">
      <c r="A96" s="23" t="s">
        <v>33</v>
      </c>
      <c r="B96" s="24"/>
      <c r="C96" s="24"/>
      <c r="D96" s="21">
        <f t="shared" si="10"/>
        <v>0</v>
      </c>
      <c r="E96" s="24"/>
      <c r="F96" s="22">
        <f t="shared" si="11"/>
        <v>0</v>
      </c>
    </row>
    <row r="97" spans="1:6" s="2" customFormat="1" ht="12.75" x14ac:dyDescent="0.25">
      <c r="A97" s="23" t="s">
        <v>34</v>
      </c>
      <c r="B97" s="24"/>
      <c r="C97" s="24"/>
      <c r="D97" s="21">
        <f t="shared" si="10"/>
        <v>0</v>
      </c>
      <c r="E97" s="24"/>
      <c r="F97" s="22">
        <f t="shared" si="11"/>
        <v>0</v>
      </c>
    </row>
    <row r="98" spans="1:6" s="2" customFormat="1" ht="12.75" x14ac:dyDescent="0.25">
      <c r="A98" s="23" t="s">
        <v>35</v>
      </c>
      <c r="B98" s="24"/>
      <c r="C98" s="24"/>
      <c r="D98" s="21">
        <f t="shared" si="10"/>
        <v>0</v>
      </c>
      <c r="E98" s="24"/>
      <c r="F98" s="22">
        <f t="shared" si="11"/>
        <v>0</v>
      </c>
    </row>
    <row r="99" spans="1:6" s="2" customFormat="1" ht="13.5" customHeight="1" x14ac:dyDescent="0.25">
      <c r="A99" s="23" t="s">
        <v>36</v>
      </c>
      <c r="B99" s="24">
        <v>1309278.2</v>
      </c>
      <c r="C99" s="24"/>
      <c r="D99" s="21">
        <f t="shared" si="10"/>
        <v>1309278.2</v>
      </c>
      <c r="E99" s="24"/>
      <c r="F99" s="22">
        <f t="shared" si="11"/>
        <v>1309278.2</v>
      </c>
    </row>
    <row r="100" spans="1:6" s="2" customFormat="1" ht="12.75" x14ac:dyDescent="0.25">
      <c r="A100" s="23" t="s">
        <v>37</v>
      </c>
      <c r="B100" s="24"/>
      <c r="C100" s="24"/>
      <c r="D100" s="21">
        <f t="shared" si="10"/>
        <v>0</v>
      </c>
      <c r="E100" s="24"/>
      <c r="F100" s="22">
        <f t="shared" si="11"/>
        <v>0</v>
      </c>
    </row>
    <row r="101" spans="1:6" s="2" customFormat="1" ht="12.75" x14ac:dyDescent="0.25">
      <c r="A101" s="23" t="s">
        <v>38</v>
      </c>
      <c r="B101" s="24"/>
      <c r="C101" s="24"/>
      <c r="D101" s="21">
        <f t="shared" si="10"/>
        <v>0</v>
      </c>
      <c r="E101" s="24"/>
      <c r="F101" s="22">
        <f t="shared" si="11"/>
        <v>0</v>
      </c>
    </row>
    <row r="102" spans="1:6" s="2" customFormat="1" ht="26.25" thickBot="1" x14ac:dyDescent="0.3">
      <c r="A102" s="25" t="s">
        <v>39</v>
      </c>
      <c r="B102" s="26">
        <v>221585.66</v>
      </c>
      <c r="C102" s="26"/>
      <c r="D102" s="21">
        <f t="shared" si="10"/>
        <v>221585.66</v>
      </c>
      <c r="E102" s="26"/>
      <c r="F102" s="22">
        <f t="shared" si="11"/>
        <v>221585.66</v>
      </c>
    </row>
    <row r="103" spans="1:6" s="2" customFormat="1" ht="13.5" thickBot="1" x14ac:dyDescent="0.3">
      <c r="A103" s="27" t="s">
        <v>40</v>
      </c>
      <c r="B103" s="28">
        <f>SUM(B90:B102)</f>
        <v>1646883.8599999999</v>
      </c>
      <c r="C103" s="28">
        <f>SUM(C90:C102)</f>
        <v>0</v>
      </c>
      <c r="D103" s="28">
        <f>SUM(D90:D102)</f>
        <v>1646883.8599999999</v>
      </c>
      <c r="E103" s="28">
        <f>SUM(E90:E102)</f>
        <v>0</v>
      </c>
      <c r="F103" s="28">
        <f>SUM(F90:F102)</f>
        <v>1646883.8599999999</v>
      </c>
    </row>
    <row r="104" spans="1:6" s="19" customFormat="1" ht="18" customHeight="1" x14ac:dyDescent="0.25">
      <c r="A104" s="31" t="s">
        <v>51</v>
      </c>
      <c r="B104" s="32"/>
      <c r="C104" s="32"/>
      <c r="D104" s="32"/>
      <c r="E104" s="32"/>
      <c r="F104" s="33"/>
    </row>
    <row r="105" spans="1:6" s="2" customFormat="1" ht="12.75" x14ac:dyDescent="0.25">
      <c r="A105" s="20" t="s">
        <v>27</v>
      </c>
      <c r="B105" s="21"/>
      <c r="C105" s="21"/>
      <c r="D105" s="21">
        <f>B105+C105</f>
        <v>0</v>
      </c>
      <c r="E105" s="21"/>
      <c r="F105" s="22">
        <f>D105+E105</f>
        <v>0</v>
      </c>
    </row>
    <row r="106" spans="1:6" s="2" customFormat="1" ht="12.75" x14ac:dyDescent="0.25">
      <c r="A106" s="23" t="s">
        <v>28</v>
      </c>
      <c r="B106" s="24"/>
      <c r="C106" s="24"/>
      <c r="D106" s="21">
        <f t="shared" ref="D106:D117" si="12">B106+C106</f>
        <v>0</v>
      </c>
      <c r="E106" s="24"/>
      <c r="F106" s="22">
        <f t="shared" ref="F106:F117" si="13">D106+E106</f>
        <v>0</v>
      </c>
    </row>
    <row r="107" spans="1:6" s="2" customFormat="1" ht="12.75" x14ac:dyDescent="0.25">
      <c r="A107" s="23" t="s">
        <v>29</v>
      </c>
      <c r="B107" s="24"/>
      <c r="C107" s="24"/>
      <c r="D107" s="21">
        <f t="shared" si="12"/>
        <v>0</v>
      </c>
      <c r="E107" s="24"/>
      <c r="F107" s="22">
        <f t="shared" si="13"/>
        <v>0</v>
      </c>
    </row>
    <row r="108" spans="1:6" s="2" customFormat="1" ht="12.75" x14ac:dyDescent="0.25">
      <c r="A108" s="23" t="s">
        <v>30</v>
      </c>
      <c r="B108" s="24"/>
      <c r="C108" s="24"/>
      <c r="D108" s="21">
        <f t="shared" si="12"/>
        <v>0</v>
      </c>
      <c r="E108" s="24"/>
      <c r="F108" s="22">
        <f t="shared" si="13"/>
        <v>0</v>
      </c>
    </row>
    <row r="109" spans="1:6" s="2" customFormat="1" ht="12.75" x14ac:dyDescent="0.25">
      <c r="A109" s="23" t="s">
        <v>31</v>
      </c>
      <c r="B109" s="24">
        <v>94540</v>
      </c>
      <c r="C109" s="24"/>
      <c r="D109" s="21">
        <f t="shared" si="12"/>
        <v>94540</v>
      </c>
      <c r="E109" s="24"/>
      <c r="F109" s="22">
        <f t="shared" si="13"/>
        <v>94540</v>
      </c>
    </row>
    <row r="110" spans="1:6" s="2" customFormat="1" ht="12.75" x14ac:dyDescent="0.25">
      <c r="A110" s="23" t="s">
        <v>32</v>
      </c>
      <c r="B110" s="24"/>
      <c r="C110" s="24"/>
      <c r="D110" s="21">
        <f t="shared" si="12"/>
        <v>0</v>
      </c>
      <c r="E110" s="24"/>
      <c r="F110" s="22">
        <f t="shared" si="13"/>
        <v>0</v>
      </c>
    </row>
    <row r="111" spans="1:6" s="2" customFormat="1" ht="12.75" customHeight="1" x14ac:dyDescent="0.25">
      <c r="A111" s="23" t="s">
        <v>33</v>
      </c>
      <c r="B111" s="24"/>
      <c r="C111" s="24"/>
      <c r="D111" s="21">
        <f t="shared" si="12"/>
        <v>0</v>
      </c>
      <c r="E111" s="24"/>
      <c r="F111" s="22">
        <f t="shared" si="13"/>
        <v>0</v>
      </c>
    </row>
    <row r="112" spans="1:6" s="2" customFormat="1" ht="12.75" x14ac:dyDescent="0.25">
      <c r="A112" s="23" t="s">
        <v>34</v>
      </c>
      <c r="B112" s="24"/>
      <c r="C112" s="24"/>
      <c r="D112" s="21">
        <f t="shared" si="12"/>
        <v>0</v>
      </c>
      <c r="E112" s="24"/>
      <c r="F112" s="22">
        <f t="shared" si="13"/>
        <v>0</v>
      </c>
    </row>
    <row r="113" spans="1:6" s="2" customFormat="1" ht="12.75" x14ac:dyDescent="0.25">
      <c r="A113" s="23" t="s">
        <v>35</v>
      </c>
      <c r="B113" s="24"/>
      <c r="C113" s="24"/>
      <c r="D113" s="21">
        <f t="shared" si="12"/>
        <v>0</v>
      </c>
      <c r="E113" s="24"/>
      <c r="F113" s="22">
        <f t="shared" si="13"/>
        <v>0</v>
      </c>
    </row>
    <row r="114" spans="1:6" s="2" customFormat="1" ht="13.5" customHeight="1" x14ac:dyDescent="0.25">
      <c r="A114" s="23" t="s">
        <v>36</v>
      </c>
      <c r="B114" s="24">
        <v>132484.75</v>
      </c>
      <c r="C114" s="24"/>
      <c r="D114" s="21">
        <f t="shared" si="12"/>
        <v>132484.75</v>
      </c>
      <c r="E114" s="24"/>
      <c r="F114" s="22">
        <f t="shared" si="13"/>
        <v>132484.75</v>
      </c>
    </row>
    <row r="115" spans="1:6" s="2" customFormat="1" ht="12.75" x14ac:dyDescent="0.25">
      <c r="A115" s="23" t="s">
        <v>37</v>
      </c>
      <c r="B115" s="24"/>
      <c r="C115" s="24"/>
      <c r="D115" s="21">
        <f t="shared" si="12"/>
        <v>0</v>
      </c>
      <c r="E115" s="24"/>
      <c r="F115" s="22">
        <f t="shared" si="13"/>
        <v>0</v>
      </c>
    </row>
    <row r="116" spans="1:6" s="2" customFormat="1" ht="12.75" x14ac:dyDescent="0.25">
      <c r="A116" s="23" t="s">
        <v>38</v>
      </c>
      <c r="B116" s="24"/>
      <c r="C116" s="24"/>
      <c r="D116" s="21">
        <f t="shared" si="12"/>
        <v>0</v>
      </c>
      <c r="E116" s="24"/>
      <c r="F116" s="22">
        <f t="shared" si="13"/>
        <v>0</v>
      </c>
    </row>
    <row r="117" spans="1:6" s="2" customFormat="1" ht="26.25" thickBot="1" x14ac:dyDescent="0.3">
      <c r="A117" s="25" t="s">
        <v>39</v>
      </c>
      <c r="B117" s="26"/>
      <c r="C117" s="26"/>
      <c r="D117" s="21">
        <f t="shared" si="12"/>
        <v>0</v>
      </c>
      <c r="E117" s="26"/>
      <c r="F117" s="22">
        <f t="shared" si="13"/>
        <v>0</v>
      </c>
    </row>
    <row r="118" spans="1:6" s="2" customFormat="1" ht="13.5" thickBot="1" x14ac:dyDescent="0.3">
      <c r="A118" s="27" t="s">
        <v>40</v>
      </c>
      <c r="B118" s="28">
        <f>SUM(B105:B117)</f>
        <v>227024.75</v>
      </c>
      <c r="C118" s="28">
        <f>SUM(C105:C117)</f>
        <v>0</v>
      </c>
      <c r="D118" s="28">
        <f>SUM(D105:D117)</f>
        <v>227024.75</v>
      </c>
      <c r="E118" s="28">
        <f>SUM(E105:E117)</f>
        <v>0</v>
      </c>
      <c r="F118" s="28">
        <f>SUM(F105:F117)</f>
        <v>227024.75</v>
      </c>
    </row>
    <row r="119" spans="1:6" s="19" customFormat="1" ht="18" customHeight="1" x14ac:dyDescent="0.25">
      <c r="A119" s="31" t="s">
        <v>50</v>
      </c>
      <c r="B119" s="32"/>
      <c r="C119" s="32"/>
      <c r="D119" s="32"/>
      <c r="E119" s="32"/>
      <c r="F119" s="33"/>
    </row>
    <row r="120" spans="1:6" s="2" customFormat="1" ht="12.75" x14ac:dyDescent="0.25">
      <c r="A120" s="20" t="s">
        <v>27</v>
      </c>
      <c r="B120" s="21"/>
      <c r="C120" s="21"/>
      <c r="D120" s="21">
        <f>B120+C120</f>
        <v>0</v>
      </c>
      <c r="E120" s="21"/>
      <c r="F120" s="22">
        <f>D120+E120</f>
        <v>0</v>
      </c>
    </row>
    <row r="121" spans="1:6" s="2" customFormat="1" ht="12.75" x14ac:dyDescent="0.25">
      <c r="A121" s="23" t="s">
        <v>28</v>
      </c>
      <c r="B121" s="24"/>
      <c r="C121" s="24"/>
      <c r="D121" s="21">
        <f t="shared" ref="D121:D132" si="14">B121+C121</f>
        <v>0</v>
      </c>
      <c r="E121" s="24"/>
      <c r="F121" s="22">
        <f t="shared" ref="F121:F132" si="15">D121+E121</f>
        <v>0</v>
      </c>
    </row>
    <row r="122" spans="1:6" s="2" customFormat="1" ht="12.75" x14ac:dyDescent="0.25">
      <c r="A122" s="23" t="s">
        <v>29</v>
      </c>
      <c r="B122" s="24"/>
      <c r="C122" s="24"/>
      <c r="D122" s="21">
        <f t="shared" si="14"/>
        <v>0</v>
      </c>
      <c r="E122" s="24"/>
      <c r="F122" s="22">
        <f t="shared" si="15"/>
        <v>0</v>
      </c>
    </row>
    <row r="123" spans="1:6" s="2" customFormat="1" ht="12.75" x14ac:dyDescent="0.25">
      <c r="A123" s="23" t="s">
        <v>30</v>
      </c>
      <c r="B123" s="24"/>
      <c r="C123" s="24"/>
      <c r="D123" s="21">
        <f t="shared" si="14"/>
        <v>0</v>
      </c>
      <c r="E123" s="24"/>
      <c r="F123" s="22">
        <f t="shared" si="15"/>
        <v>0</v>
      </c>
    </row>
    <row r="124" spans="1:6" s="2" customFormat="1" ht="12.75" x14ac:dyDescent="0.25">
      <c r="A124" s="23" t="s">
        <v>31</v>
      </c>
      <c r="B124" s="24"/>
      <c r="C124" s="24"/>
      <c r="D124" s="21">
        <f t="shared" si="14"/>
        <v>0</v>
      </c>
      <c r="E124" s="24"/>
      <c r="F124" s="22">
        <f t="shared" si="15"/>
        <v>0</v>
      </c>
    </row>
    <row r="125" spans="1:6" s="2" customFormat="1" ht="12.75" x14ac:dyDescent="0.25">
      <c r="A125" s="23" t="s">
        <v>32</v>
      </c>
      <c r="B125" s="24"/>
      <c r="C125" s="24"/>
      <c r="D125" s="21">
        <f t="shared" si="14"/>
        <v>0</v>
      </c>
      <c r="E125" s="24"/>
      <c r="F125" s="22">
        <f t="shared" si="15"/>
        <v>0</v>
      </c>
    </row>
    <row r="126" spans="1:6" s="2" customFormat="1" ht="12.75" customHeight="1" x14ac:dyDescent="0.25">
      <c r="A126" s="23" t="s">
        <v>33</v>
      </c>
      <c r="B126" s="24"/>
      <c r="C126" s="24"/>
      <c r="D126" s="21">
        <f t="shared" si="14"/>
        <v>0</v>
      </c>
      <c r="E126" s="24"/>
      <c r="F126" s="22">
        <f t="shared" si="15"/>
        <v>0</v>
      </c>
    </row>
    <row r="127" spans="1:6" s="2" customFormat="1" ht="12.75" x14ac:dyDescent="0.25">
      <c r="A127" s="23" t="s">
        <v>34</v>
      </c>
      <c r="B127" s="24"/>
      <c r="C127" s="24"/>
      <c r="D127" s="21">
        <f t="shared" si="14"/>
        <v>0</v>
      </c>
      <c r="E127" s="24"/>
      <c r="F127" s="22">
        <f t="shared" si="15"/>
        <v>0</v>
      </c>
    </row>
    <row r="128" spans="1:6" s="2" customFormat="1" ht="12.75" x14ac:dyDescent="0.25">
      <c r="A128" s="23" t="s">
        <v>35</v>
      </c>
      <c r="B128" s="24"/>
      <c r="C128" s="24"/>
      <c r="D128" s="21">
        <f t="shared" si="14"/>
        <v>0</v>
      </c>
      <c r="E128" s="24"/>
      <c r="F128" s="22">
        <f t="shared" si="15"/>
        <v>0</v>
      </c>
    </row>
    <row r="129" spans="1:6" s="2" customFormat="1" ht="13.5" customHeight="1" x14ac:dyDescent="0.25">
      <c r="A129" s="23" t="s">
        <v>36</v>
      </c>
      <c r="B129" s="24">
        <v>583429.54</v>
      </c>
      <c r="C129" s="24"/>
      <c r="D129" s="21">
        <f t="shared" si="14"/>
        <v>583429.54</v>
      </c>
      <c r="E129" s="24"/>
      <c r="F129" s="22">
        <f t="shared" si="15"/>
        <v>583429.54</v>
      </c>
    </row>
    <row r="130" spans="1:6" s="2" customFormat="1" ht="12.75" x14ac:dyDescent="0.25">
      <c r="A130" s="23" t="s">
        <v>37</v>
      </c>
      <c r="B130" s="24">
        <v>18000</v>
      </c>
      <c r="C130" s="24"/>
      <c r="D130" s="21">
        <f t="shared" si="14"/>
        <v>18000</v>
      </c>
      <c r="E130" s="24"/>
      <c r="F130" s="22">
        <f t="shared" si="15"/>
        <v>18000</v>
      </c>
    </row>
    <row r="131" spans="1:6" s="2" customFormat="1" ht="12.75" x14ac:dyDescent="0.25">
      <c r="A131" s="23" t="s">
        <v>38</v>
      </c>
      <c r="B131" s="24">
        <v>40216.04</v>
      </c>
      <c r="C131" s="24"/>
      <c r="D131" s="21">
        <f t="shared" si="14"/>
        <v>40216.04</v>
      </c>
      <c r="E131" s="24"/>
      <c r="F131" s="22">
        <f t="shared" si="15"/>
        <v>40216.04</v>
      </c>
    </row>
    <row r="132" spans="1:6" s="2" customFormat="1" ht="26.25" thickBot="1" x14ac:dyDescent="0.3">
      <c r="A132" s="25" t="s">
        <v>39</v>
      </c>
      <c r="B132" s="26">
        <v>162000</v>
      </c>
      <c r="C132" s="26"/>
      <c r="D132" s="21">
        <f t="shared" si="14"/>
        <v>162000</v>
      </c>
      <c r="E132" s="26"/>
      <c r="F132" s="22">
        <f t="shared" si="15"/>
        <v>162000</v>
      </c>
    </row>
    <row r="133" spans="1:6" s="2" customFormat="1" ht="13.5" thickBot="1" x14ac:dyDescent="0.3">
      <c r="A133" s="27" t="s">
        <v>40</v>
      </c>
      <c r="B133" s="28">
        <f>SUM(B120:B132)</f>
        <v>803645.58000000007</v>
      </c>
      <c r="C133" s="28">
        <f>SUM(C120:C132)</f>
        <v>0</v>
      </c>
      <c r="D133" s="28">
        <f>SUM(D120:D132)</f>
        <v>803645.58000000007</v>
      </c>
      <c r="E133" s="28">
        <f>SUM(E120:E132)</f>
        <v>0</v>
      </c>
      <c r="F133" s="28">
        <f>SUM(F120:F132)</f>
        <v>803645.58000000007</v>
      </c>
    </row>
  </sheetData>
  <mergeCells count="16">
    <mergeCell ref="A44:F44"/>
    <mergeCell ref="A59:F59"/>
    <mergeCell ref="A74:F74"/>
    <mergeCell ref="A89:F89"/>
    <mergeCell ref="A119:F119"/>
    <mergeCell ref="A104:F104"/>
    <mergeCell ref="A14:F14"/>
    <mergeCell ref="A5:F5"/>
    <mergeCell ref="A6:F6"/>
    <mergeCell ref="D2:F2"/>
    <mergeCell ref="A29:F29"/>
    <mergeCell ref="D3:F3"/>
    <mergeCell ref="D4:F4"/>
    <mergeCell ref="A7:F7"/>
    <mergeCell ref="A8:F8"/>
    <mergeCell ref="A9:F9"/>
  </mergeCells>
  <pageMargins left="0.39370078740157483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2</vt:lpstr>
      <vt:lpstr>прил 1</vt:lpstr>
      <vt:lpstr>'прил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2017-03-06T03:58:22Z</dcterms:modified>
</cp:coreProperties>
</file>